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20" i="1" l="1"/>
  <c r="C20" i="1"/>
  <c r="C24" i="1" l="1"/>
  <c r="C16" i="1"/>
  <c r="C11" i="1"/>
  <c r="C18" i="1" s="1"/>
  <c r="D24" i="1" l="1"/>
  <c r="B24" i="1"/>
  <c r="D16" i="1" l="1"/>
  <c r="B16" i="1"/>
  <c r="D11" i="1"/>
  <c r="B11" i="1"/>
  <c r="B18" i="1" l="1"/>
  <c r="D18" i="1"/>
</calcChain>
</file>

<file path=xl/sharedStrings.xml><?xml version="1.0" encoding="utf-8"?>
<sst xmlns="http://schemas.openxmlformats.org/spreadsheetml/2006/main" count="24" uniqueCount="24">
  <si>
    <t>Třída</t>
  </si>
  <si>
    <t>1 Daňové příjmy</t>
  </si>
  <si>
    <t>2 Nedaňové příjmy</t>
  </si>
  <si>
    <t>3 Kapitálové příjmy</t>
  </si>
  <si>
    <t>4 Transfery</t>
  </si>
  <si>
    <t>Celkem příjmy</t>
  </si>
  <si>
    <t>5 Běžné výdaje</t>
  </si>
  <si>
    <t>6 Kapitálové výdaje</t>
  </si>
  <si>
    <t>Celkem výdaje</t>
  </si>
  <si>
    <t>Zdůvodnění:</t>
  </si>
  <si>
    <t>2018 ve 3. čtení</t>
  </si>
  <si>
    <t>8115 - vlastní zdroje</t>
  </si>
  <si>
    <t>8123 - úvěr</t>
  </si>
  <si>
    <t>8124 - splátka úvěru</t>
  </si>
  <si>
    <t>Financování celkem  (tř. 8)</t>
  </si>
  <si>
    <t>Dlouhodobé závazky (úvěry)</t>
  </si>
  <si>
    <t>Saldo příjmů a výdajů</t>
  </si>
  <si>
    <t>Údaje z rozvahy:</t>
  </si>
  <si>
    <t>Dlouhodobé pohledávky</t>
  </si>
  <si>
    <t>v tis. Kč</t>
  </si>
  <si>
    <t>Návrh střednědobého výhledu města Ostrov pro rok 2021 a 2022</t>
  </si>
  <si>
    <t xml:space="preserve">Rozpočtový výhled je sestaven na základě uzavřených smluvních vztahů a přijatých závazků. U transferu na rok 2021 - 2022 je naplánován příjem ze státního rozpočtu na výkon státní správy.  </t>
  </si>
  <si>
    <t>Ing. Alena Novotná, Ph.D.</t>
  </si>
  <si>
    <t>vedoucí odboru finančního a školství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</si>
</sst>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" fillId="4" borderId="2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 wrapText="1"/>
    </xf>
    <xf numFmtId="0" fontId="0" fillId="4" borderId="2" xfId="0" applyFill="1" applyBorder="1"/>
    <xf numFmtId="3" fontId="0" fillId="4" borderId="2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pane ySplit="5" topLeftCell="A6" activePane="bottomLeft" state="frozen"/>
      <selection pane="bottomLeft" activeCell="A2" sqref="A2:D2"/>
    </sheetView>
  </sheetViews>
  <sheetFormatPr defaultRowHeight="14.4" x14ac:dyDescent="0.3"/>
  <cols>
    <col min="1" max="1" width="33.77734375" customWidth="1"/>
    <col min="2" max="2" width="14" hidden="1" customWidth="1"/>
    <col min="3" max="3" width="19.88671875" customWidth="1"/>
    <col min="4" max="4" width="20.5546875" customWidth="1"/>
  </cols>
  <sheetData>
    <row r="1" spans="1:4" s="14" customFormat="1" ht="49.95" customHeight="1" x14ac:dyDescent="0.35">
      <c r="A1" s="25" t="s">
        <v>20</v>
      </c>
      <c r="B1" s="25"/>
      <c r="C1" s="25"/>
      <c r="D1" s="25"/>
    </row>
    <row r="2" spans="1:4" x14ac:dyDescent="0.3">
      <c r="A2" s="26"/>
      <c r="B2" s="26"/>
      <c r="C2" s="27"/>
      <c r="D2" s="27"/>
    </row>
    <row r="3" spans="1:4" ht="18" x14ac:dyDescent="0.35">
      <c r="A3" s="3"/>
      <c r="B3" s="3"/>
      <c r="C3" s="3"/>
      <c r="D3" s="23" t="s">
        <v>19</v>
      </c>
    </row>
    <row r="4" spans="1:4" ht="15" thickBot="1" x14ac:dyDescent="0.35"/>
    <row r="5" spans="1:4" ht="15.6" thickTop="1" thickBot="1" x14ac:dyDescent="0.35">
      <c r="A5" s="2" t="s">
        <v>0</v>
      </c>
      <c r="B5" s="22" t="s">
        <v>10</v>
      </c>
      <c r="C5" s="22">
        <v>2021</v>
      </c>
      <c r="D5" s="22">
        <v>2022</v>
      </c>
    </row>
    <row r="6" spans="1:4" ht="15" thickTop="1" x14ac:dyDescent="0.3">
      <c r="A6" t="s">
        <v>1</v>
      </c>
      <c r="B6" s="10">
        <v>237990</v>
      </c>
      <c r="C6" s="11">
        <v>285000</v>
      </c>
      <c r="D6" s="11">
        <v>292000</v>
      </c>
    </row>
    <row r="7" spans="1:4" x14ac:dyDescent="0.3">
      <c r="A7" t="s">
        <v>2</v>
      </c>
      <c r="B7" s="10">
        <v>89844</v>
      </c>
      <c r="C7" s="11">
        <v>85000</v>
      </c>
      <c r="D7" s="11">
        <v>85000</v>
      </c>
    </row>
    <row r="8" spans="1:4" x14ac:dyDescent="0.3">
      <c r="A8" t="s">
        <v>3</v>
      </c>
      <c r="B8" s="10">
        <v>1559</v>
      </c>
      <c r="C8" s="11"/>
      <c r="D8" s="11"/>
    </row>
    <row r="9" spans="1:4" x14ac:dyDescent="0.3">
      <c r="A9" t="s">
        <v>4</v>
      </c>
      <c r="B9" s="10">
        <v>23394</v>
      </c>
      <c r="C9" s="11">
        <v>28000</v>
      </c>
      <c r="D9" s="11">
        <v>28500</v>
      </c>
    </row>
    <row r="10" spans="1:4" x14ac:dyDescent="0.3">
      <c r="B10" s="4"/>
      <c r="C10" s="5"/>
      <c r="D10" s="5"/>
    </row>
    <row r="11" spans="1:4" x14ac:dyDescent="0.3">
      <c r="A11" s="6" t="s">
        <v>5</v>
      </c>
      <c r="B11" s="7">
        <f>SUM(B6:B9)</f>
        <v>352787</v>
      </c>
      <c r="C11" s="7">
        <f t="shared" ref="C11" si="0">SUM(C6:C9)</f>
        <v>398000</v>
      </c>
      <c r="D11" s="7">
        <f t="shared" ref="D11" si="1">SUM(D6:D9)</f>
        <v>405500</v>
      </c>
    </row>
    <row r="12" spans="1:4" x14ac:dyDescent="0.3">
      <c r="B12" s="4"/>
      <c r="C12" s="5"/>
      <c r="D12" s="5"/>
    </row>
    <row r="13" spans="1:4" x14ac:dyDescent="0.3">
      <c r="A13" t="s">
        <v>6</v>
      </c>
      <c r="B13" s="12">
        <v>313240</v>
      </c>
      <c r="C13" s="13">
        <v>335000</v>
      </c>
      <c r="D13" s="13">
        <v>337000</v>
      </c>
    </row>
    <row r="14" spans="1:4" x14ac:dyDescent="0.3">
      <c r="A14" t="s">
        <v>7</v>
      </c>
      <c r="B14" s="12">
        <v>82825</v>
      </c>
      <c r="C14" s="13">
        <v>80000</v>
      </c>
      <c r="D14" s="13">
        <v>80000</v>
      </c>
    </row>
    <row r="15" spans="1:4" x14ac:dyDescent="0.3">
      <c r="B15" s="4"/>
      <c r="C15" s="5"/>
      <c r="D15" s="5"/>
    </row>
    <row r="16" spans="1:4" x14ac:dyDescent="0.3">
      <c r="A16" s="8" t="s">
        <v>8</v>
      </c>
      <c r="B16" s="9">
        <f>SUM(B13:B14)</f>
        <v>396065</v>
      </c>
      <c r="C16" s="9">
        <f t="shared" ref="C16" si="2">SUM(C13:C14)</f>
        <v>415000</v>
      </c>
      <c r="D16" s="9">
        <f t="shared" ref="D16" si="3">SUM(D13:D14)</f>
        <v>417000</v>
      </c>
    </row>
    <row r="18" spans="1:4" x14ac:dyDescent="0.3">
      <c r="A18" s="19" t="s">
        <v>16</v>
      </c>
      <c r="B18" s="20">
        <f>B11-B16</f>
        <v>-43278</v>
      </c>
      <c r="C18" s="20">
        <f t="shared" ref="C18" si="4">C11-C16</f>
        <v>-17000</v>
      </c>
      <c r="D18" s="20">
        <f t="shared" ref="D18" si="5">D11-D16</f>
        <v>-11500</v>
      </c>
    </row>
    <row r="20" spans="1:4" s="14" customFormat="1" x14ac:dyDescent="0.3">
      <c r="A20" s="14" t="s">
        <v>11</v>
      </c>
      <c r="B20" s="16">
        <v>43278</v>
      </c>
      <c r="C20" s="16">
        <f>C18</f>
        <v>-17000</v>
      </c>
      <c r="D20" s="16">
        <f>D18</f>
        <v>-11500</v>
      </c>
    </row>
    <row r="21" spans="1:4" s="14" customFormat="1" x14ac:dyDescent="0.3">
      <c r="A21" s="14" t="s">
        <v>12</v>
      </c>
      <c r="B21" s="16">
        <v>0</v>
      </c>
      <c r="C21" s="16"/>
      <c r="D21" s="16"/>
    </row>
    <row r="22" spans="1:4" s="14" customFormat="1" x14ac:dyDescent="0.3">
      <c r="A22" s="14" t="s">
        <v>13</v>
      </c>
      <c r="B22" s="16">
        <v>0</v>
      </c>
      <c r="C22" s="16"/>
      <c r="D22" s="16"/>
    </row>
    <row r="23" spans="1:4" s="14" customFormat="1" x14ac:dyDescent="0.3">
      <c r="B23" s="16"/>
      <c r="C23" s="16"/>
      <c r="D23" s="16"/>
    </row>
    <row r="24" spans="1:4" s="15" customFormat="1" x14ac:dyDescent="0.3">
      <c r="A24" s="17" t="s">
        <v>14</v>
      </c>
      <c r="B24" s="18">
        <f>B20+B21-B22</f>
        <v>43278</v>
      </c>
      <c r="C24" s="18">
        <f t="shared" ref="C24" si="6">C20+C21-C22</f>
        <v>-17000</v>
      </c>
      <c r="D24" s="18">
        <f t="shared" ref="D24" si="7">D20+D21-D22</f>
        <v>-11500</v>
      </c>
    </row>
    <row r="25" spans="1:4" x14ac:dyDescent="0.3">
      <c r="B25" s="4"/>
      <c r="C25" s="4"/>
      <c r="D25" s="4"/>
    </row>
    <row r="26" spans="1:4" x14ac:dyDescent="0.3">
      <c r="A26" s="21" t="s">
        <v>17</v>
      </c>
      <c r="B26" s="4"/>
      <c r="C26" s="4"/>
      <c r="D26" s="4"/>
    </row>
    <row r="27" spans="1:4" ht="14.4" customHeight="1" x14ac:dyDescent="0.3">
      <c r="A27" s="14" t="s">
        <v>15</v>
      </c>
      <c r="B27" s="4">
        <v>0</v>
      </c>
      <c r="C27" s="4">
        <v>0</v>
      </c>
      <c r="D27" s="4">
        <v>0</v>
      </c>
    </row>
    <row r="28" spans="1:4" ht="14.4" customHeight="1" x14ac:dyDescent="0.3">
      <c r="A28" s="14" t="s">
        <v>18</v>
      </c>
      <c r="B28" s="4">
        <v>556</v>
      </c>
      <c r="C28" s="4">
        <v>556</v>
      </c>
      <c r="D28" s="4">
        <v>556</v>
      </c>
    </row>
    <row r="29" spans="1:4" x14ac:dyDescent="0.3">
      <c r="B29" s="4"/>
      <c r="C29" s="4"/>
      <c r="D29" s="4"/>
    </row>
    <row r="30" spans="1:4" x14ac:dyDescent="0.3">
      <c r="A30" s="1" t="s">
        <v>9</v>
      </c>
    </row>
    <row r="31" spans="1:4" ht="14.4" customHeight="1" x14ac:dyDescent="0.3">
      <c r="A31" s="28" t="s">
        <v>21</v>
      </c>
      <c r="B31" s="28"/>
      <c r="C31" s="28"/>
      <c r="D31" s="28"/>
    </row>
    <row r="32" spans="1:4" ht="45" customHeight="1" x14ac:dyDescent="0.3">
      <c r="A32" s="28"/>
      <c r="B32" s="28"/>
      <c r="C32" s="28"/>
      <c r="D32" s="28"/>
    </row>
    <row r="33" spans="3:4" ht="16.2" customHeight="1" x14ac:dyDescent="0.3"/>
    <row r="34" spans="3:4" ht="14.4" hidden="1" customHeight="1" x14ac:dyDescent="0.3"/>
    <row r="35" spans="3:4" ht="14.4" hidden="1" customHeight="1" x14ac:dyDescent="0.3"/>
    <row r="39" spans="3:4" x14ac:dyDescent="0.3">
      <c r="C39" s="24" t="s">
        <v>22</v>
      </c>
      <c r="D39" s="24"/>
    </row>
    <row r="40" spans="3:4" x14ac:dyDescent="0.3">
      <c r="C40" s="24" t="s">
        <v>23</v>
      </c>
      <c r="D40" s="24"/>
    </row>
  </sheetData>
  <mergeCells count="5">
    <mergeCell ref="C39:D39"/>
    <mergeCell ref="C40:D40"/>
    <mergeCell ref="A1:D1"/>
    <mergeCell ref="A2:D2"/>
    <mergeCell ref="A31:D3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&amp;LMěsto Ostrov</oddHeader>
    <oddFooter>&amp;RZpracovala: Edita Stiborová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2019-11-19T13:00:14Z</dcterms:modified>
</cp:coreProperties>
</file>